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elaH\Desktop\2022\OGW\2024\PUBLICACIONES EN PORTALES\CUENTA PUBLICA\4TO TRIMESTRE\REPORTES\FORMATOS\"/>
    </mc:Choice>
  </mc:AlternateContent>
  <xr:revisionPtr revIDLastSave="0" documentId="13_ncr:1_{4C47218F-D86C-428E-929E-28C24959D8E6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38640" windowHeight="15840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F26" i="1" s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H18" i="1" l="1"/>
  <c r="H8" i="1"/>
  <c r="E8" i="1"/>
  <c r="C26" i="1"/>
  <c r="H26" i="1" s="1"/>
  <c r="D26" i="1"/>
  <c r="E26" i="1" s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<sst xmlns="http://schemas.openxmlformats.org/spreadsheetml/2006/main" count="35" uniqueCount="31">
  <si>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</si>
  <si>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</si>
  <si>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</si>
  <si>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</si>
  <si>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</si>
  <si>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</si>
  <si>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</si>
  <si>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</si>
  <si>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</si>
  <si>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</si>
  <si>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</si>
  <si>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</si>
  <si>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</si>
  <si>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</si>
  <si>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</si>
  <si>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</si>
  <si>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</si>
  <si>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</si>
  <si>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</si>
  <si>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</si>
  <si>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</si>
  <si>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</si>
  <si>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</si>
  <si>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</si>
  <si>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</si>
  <si>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</si>
  <si>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</si>
  <si>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</si>
  <si>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</si>
  <si>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JUNTA CENTRAL DE AGUA Y SANEAMIENTO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</si>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</sst>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1571625</xdr:colOff>
      <xdr:row>31</xdr:row>
      <xdr:rowOff>0</xdr:rowOff>
    </xdr:from>
    <xdr:to>
      <xdr:col>6</xdr:col>
      <xdr:colOff>503551</xdr:colOff>
      <xdr:row>38</xdr:row>
      <xdr:rowOff>100012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658FF8-F899-4937-9516-F7CC76A848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51" t="51357" r="63828" b="39774"/>
        <a:stretch/>
      </xdr:blipFill>
      <xdr:spPr bwMode="auto">
        <a:xfrm>
          <a:off x="1809750" y="5410200"/>
          <a:ext cx="8009251" cy="11668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workbookViewId="0">
      <selection activeCell="H28" sqref="H28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7" width="14.5703125" style="1" customWidth="1"/>
    <col min="8" max="8" width="15.28515625" style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218655122</v>
      </c>
      <c r="D8" s="18">
        <f>SUM(D9:D16)</f>
        <v>-8644393.6699999999</v>
      </c>
      <c r="E8" s="21">
        <f t="shared" ref="E8:E16" si="0">C8+D8</f>
        <v>210010728.33000001</v>
      </c>
      <c r="F8" s="18">
        <f>SUM(F9:F16)</f>
        <v>195020098.72999999</v>
      </c>
      <c r="G8" s="21">
        <f>SUM(G9:G16)</f>
        <v>195020098.72999999</v>
      </c>
      <c r="H8" s="5">
        <f t="shared" ref="H8:H16" si="1">G8-C8</f>
        <v>-23635023.270000011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218655122</v>
      </c>
      <c r="D15" s="19">
        <v>-8644393.6699999999</v>
      </c>
      <c r="E15" s="23">
        <f t="shared" si="0"/>
        <v>210010728.33000001</v>
      </c>
      <c r="F15" s="19">
        <v>195020098.72999999</v>
      </c>
      <c r="G15" s="22">
        <v>195020098.72999999</v>
      </c>
      <c r="H15" s="7">
        <f t="shared" si="1"/>
        <v>-23635023.270000011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356208340.98000002</v>
      </c>
      <c r="D18" s="18">
        <f>SUM(D19:D22)</f>
        <v>26354852.970000003</v>
      </c>
      <c r="E18" s="21">
        <f>C18+D18</f>
        <v>382563193.95000005</v>
      </c>
      <c r="F18" s="18">
        <f>SUM(F19:F22)</f>
        <v>382563193.94999999</v>
      </c>
      <c r="G18" s="21">
        <f>SUM(G19:G22)</f>
        <v>382563193.94999999</v>
      </c>
      <c r="H18" s="5">
        <f>G18-C18</f>
        <v>26354852.969999969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10000000</v>
      </c>
      <c r="D20" s="19">
        <v>14740550.949999999</v>
      </c>
      <c r="E20" s="23">
        <f>C20+D20</f>
        <v>24740550.949999999</v>
      </c>
      <c r="F20" s="19">
        <v>24740550.949999999</v>
      </c>
      <c r="G20" s="22">
        <v>24740550.949999999</v>
      </c>
      <c r="H20" s="7">
        <f>G20-C20</f>
        <v>14740550.949999999</v>
      </c>
    </row>
    <row r="21" spans="2:8" x14ac:dyDescent="0.2">
      <c r="B21" s="6" t="s">
        <v>20</v>
      </c>
      <c r="C21" s="22">
        <v>46219000</v>
      </c>
      <c r="D21" s="19">
        <v>-43215892.869999997</v>
      </c>
      <c r="E21" s="23">
        <f>C21+D21</f>
        <v>3003107.1300000027</v>
      </c>
      <c r="F21" s="19">
        <v>3003107.13</v>
      </c>
      <c r="G21" s="22">
        <v>3003107.13</v>
      </c>
      <c r="H21" s="7">
        <f>G21-C21</f>
        <v>-43215892.869999997</v>
      </c>
    </row>
    <row r="22" spans="2:8" x14ac:dyDescent="0.2">
      <c r="B22" s="6" t="s">
        <v>22</v>
      </c>
      <c r="C22" s="22">
        <v>299989340.98000002</v>
      </c>
      <c r="D22" s="19">
        <v>54830194.890000001</v>
      </c>
      <c r="E22" s="23">
        <f>C22+D22</f>
        <v>354819535.87</v>
      </c>
      <c r="F22" s="19">
        <v>354819535.87</v>
      </c>
      <c r="G22" s="22">
        <v>354819535.87</v>
      </c>
      <c r="H22" s="7">
        <f>G22-C22</f>
        <v>54830194.889999986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574863462.98000002</v>
      </c>
      <c r="D26" s="26">
        <f>SUM(D24,D18,D8)</f>
        <v>17710459.300000004</v>
      </c>
      <c r="E26" s="15">
        <f>SUM(D26,C26)</f>
        <v>592573922.27999997</v>
      </c>
      <c r="F26" s="26">
        <f>SUM(F24,F18,F8)</f>
        <v>577583292.67999995</v>
      </c>
      <c r="G26" s="15">
        <f>SUM(G24,G18,G8)</f>
        <v>577583292.67999995</v>
      </c>
      <c r="H26" s="28">
        <f>SUM(G26-C26)</f>
        <v>2719829.6999999285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Daniván A</cp:lastModifiedBy>
  <dcterms:created xsi:type="dcterms:W3CDTF">2019-12-05T18:23:32Z</dcterms:created>
  <dcterms:modified xsi:type="dcterms:W3CDTF">2025-01-27T19:55:05Z</dcterms:modified>
</cp:coreProperties>
</file>